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spb\RADNO\Direktne investicije - DI\DI Izvjestaji\DSU ZA 2022\IZVJEŠTAJI\"/>
    </mc:Choice>
  </mc:AlternateContent>
  <bookViews>
    <workbookView xWindow="0" yWindow="0" windowWidth="20496" windowHeight="7452" activeTab="1"/>
  </bookViews>
  <sheets>
    <sheet name="TOKOVI" sheetId="3" r:id="rId1"/>
    <sheet name="STANJA" sheetId="4" r:id="rId2"/>
  </sheets>
  <calcPr calcId="162913"/>
</workbook>
</file>

<file path=xl/calcChain.xml><?xml version="1.0" encoding="utf-8"?>
<calcChain xmlns="http://schemas.openxmlformats.org/spreadsheetml/2006/main">
  <c r="D30" i="4" l="1"/>
  <c r="C30" i="4"/>
  <c r="E29" i="4"/>
  <c r="E28" i="4"/>
  <c r="E27" i="4"/>
  <c r="E28" i="3"/>
  <c r="D28" i="3"/>
  <c r="C28" i="3"/>
  <c r="F27" i="3"/>
  <c r="F26" i="3"/>
  <c r="F25" i="3"/>
  <c r="E30" i="4" l="1"/>
  <c r="F28" i="3"/>
  <c r="D21" i="4"/>
  <c r="C21" i="4"/>
  <c r="E20" i="4"/>
  <c r="E19" i="4"/>
  <c r="E18" i="4"/>
  <c r="E20" i="3"/>
  <c r="D20" i="3"/>
  <c r="C20" i="3"/>
  <c r="F19" i="3"/>
  <c r="F18" i="3"/>
  <c r="F17" i="3"/>
  <c r="E21" i="4" l="1"/>
  <c r="F20" i="3"/>
  <c r="D12" i="4"/>
  <c r="C12" i="4"/>
  <c r="E11" i="4"/>
  <c r="E10" i="4"/>
  <c r="E9" i="4"/>
  <c r="E12" i="3"/>
  <c r="D12" i="3"/>
  <c r="C12" i="3"/>
  <c r="F11" i="3"/>
  <c r="F10" i="3"/>
  <c r="F9" i="3"/>
  <c r="E12" i="4" l="1"/>
  <c r="F12" i="3"/>
</calcChain>
</file>

<file path=xl/sharedStrings.xml><?xml version="1.0" encoding="utf-8"?>
<sst xmlns="http://schemas.openxmlformats.org/spreadsheetml/2006/main" count="71" uniqueCount="19">
  <si>
    <t xml:space="preserve">Ukupno </t>
  </si>
  <si>
    <t>Republika Srpska</t>
  </si>
  <si>
    <t>Tabela 1. TOKOVI DIREKTNIH INVESTICIJA U BiH KLASIFICIRANI PREMA PODRUČJU PRIPADNOSTI</t>
  </si>
  <si>
    <t>u milionima KM</t>
  </si>
  <si>
    <t>Područje pripadnosti</t>
  </si>
  <si>
    <t>Federacija BiH</t>
  </si>
  <si>
    <t>Brčko Distrikt</t>
  </si>
  <si>
    <t>UKUPNO</t>
  </si>
  <si>
    <t>Vlasnički udjeli</t>
  </si>
  <si>
    <t>Zadržane zarade</t>
  </si>
  <si>
    <t>Ostali kapital</t>
  </si>
  <si>
    <t>Tabela 2. STANJA DIREKTNIH INVESTICIJA U BiH KLASIFICIRANA PREMA PODRUČJU PRIPADNOSTI</t>
  </si>
  <si>
    <t>Vlasnički udjeli i zadržane zarade</t>
  </si>
  <si>
    <t>31.12.2020.</t>
  </si>
  <si>
    <t>31.12.2021.</t>
  </si>
  <si>
    <t>2020.</t>
  </si>
  <si>
    <t>2021.</t>
  </si>
  <si>
    <t>2022.</t>
  </si>
  <si>
    <t>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</si>
</sst>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K_M_-;\-* #,##0.00\ _K_M_-;_-* &quot;-&quot;??\ _K_M_-;_-@_-"/>
    <numFmt numFmtId="166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 applyFont="1" applyAlignment="1">
      <alignment horizontal="right"/>
    </xf>
    <xf numFmtId="0" fontId="3" fillId="0" borderId="0" xfId="3" applyFont="1" applyFill="1" applyAlignment="1">
      <alignment horizontal="left"/>
    </xf>
    <xf numFmtId="166" fontId="6" fillId="0" borderId="3" xfId="1" applyNumberFormat="1" applyFont="1" applyFill="1" applyBorder="1"/>
    <xf numFmtId="166" fontId="6" fillId="0" borderId="19" xfId="1" applyNumberFormat="1" applyFont="1" applyFill="1" applyBorder="1"/>
    <xf numFmtId="166" fontId="6" fillId="0" borderId="4" xfId="1" applyNumberFormat="1" applyFont="1" applyFill="1" applyBorder="1"/>
    <xf numFmtId="166" fontId="6" fillId="0" borderId="5" xfId="1" applyNumberFormat="1" applyFont="1" applyFill="1" applyBorder="1"/>
    <xf numFmtId="166" fontId="6" fillId="0" borderId="13" xfId="1" applyNumberFormat="1" applyFont="1" applyFill="1" applyBorder="1"/>
    <xf numFmtId="166" fontId="6" fillId="0" borderId="20" xfId="1" applyNumberFormat="1" applyFont="1" applyFill="1" applyBorder="1"/>
    <xf numFmtId="166" fontId="6" fillId="0" borderId="14" xfId="1" applyNumberFormat="1" applyFont="1" applyFill="1" applyBorder="1"/>
    <xf numFmtId="166" fontId="6" fillId="0" borderId="15" xfId="1" applyNumberFormat="1" applyFont="1" applyFill="1" applyBorder="1"/>
    <xf numFmtId="166" fontId="6" fillId="0" borderId="6" xfId="1" applyNumberFormat="1" applyFont="1" applyFill="1" applyBorder="1"/>
    <xf numFmtId="166" fontId="6" fillId="0" borderId="21" xfId="1" applyNumberFormat="1" applyFont="1" applyFill="1" applyBorder="1"/>
    <xf numFmtId="166" fontId="6" fillId="0" borderId="7" xfId="1" applyNumberFormat="1" applyFont="1" applyFill="1" applyBorder="1"/>
    <xf numFmtId="166" fontId="6" fillId="0" borderId="8" xfId="1" applyNumberFormat="1" applyFont="1" applyFill="1" applyBorder="1"/>
    <xf numFmtId="166" fontId="8" fillId="0" borderId="9" xfId="1" applyNumberFormat="1" applyFont="1" applyFill="1" applyBorder="1"/>
    <xf numFmtId="166" fontId="8" fillId="0" borderId="2" xfId="1" applyNumberFormat="1" applyFont="1" applyFill="1" applyBorder="1"/>
    <xf numFmtId="0" fontId="9" fillId="0" borderId="0" xfId="0" applyFont="1" applyAlignment="1">
      <alignment horizontal="left"/>
    </xf>
    <xf numFmtId="166" fontId="0" fillId="0" borderId="0" xfId="0" applyNumberFormat="1"/>
    <xf numFmtId="0" fontId="4" fillId="0" borderId="1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4" fillId="0" borderId="23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_verzija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opLeftCell="A13" zoomScaleNormal="100" workbookViewId="0">
      <selection activeCell="B35" sqref="B35"/>
    </sheetView>
  </sheetViews>
  <sheetFormatPr defaultRowHeight="14.4" x14ac:dyDescent="0.3"/>
  <cols>
    <col min="2" max="2" width="18.33203125" customWidth="1"/>
    <col min="3" max="5" width="13.33203125" customWidth="1"/>
    <col min="6" max="6" width="14.109375" bestFit="1" customWidth="1"/>
  </cols>
  <sheetData>
    <row r="2" spans="2:6" ht="15.6" x14ac:dyDescent="0.3">
      <c r="B2" s="2" t="s">
        <v>2</v>
      </c>
    </row>
    <row r="6" spans="2:6" ht="16.2" thickBot="1" x14ac:dyDescent="0.35">
      <c r="B6" s="17" t="s">
        <v>15</v>
      </c>
      <c r="F6" s="1" t="s">
        <v>3</v>
      </c>
    </row>
    <row r="7" spans="2:6" x14ac:dyDescent="0.3">
      <c r="B7" s="19" t="s">
        <v>4</v>
      </c>
      <c r="C7" s="21" t="s">
        <v>8</v>
      </c>
      <c r="D7" s="23" t="s">
        <v>9</v>
      </c>
      <c r="E7" s="23" t="s">
        <v>10</v>
      </c>
      <c r="F7" s="26" t="s">
        <v>0</v>
      </c>
    </row>
    <row r="8" spans="2:6" ht="15" thickBot="1" x14ac:dyDescent="0.35">
      <c r="B8" s="20"/>
      <c r="C8" s="22"/>
      <c r="D8" s="24"/>
      <c r="E8" s="25"/>
      <c r="F8" s="27" t="s">
        <v>0</v>
      </c>
    </row>
    <row r="9" spans="2:6" ht="15.6" x14ac:dyDescent="0.3">
      <c r="B9" s="3" t="s">
        <v>5</v>
      </c>
      <c r="C9" s="3">
        <v>113.14525</v>
      </c>
      <c r="D9" s="4">
        <v>411.67931904127056</v>
      </c>
      <c r="E9" s="5">
        <v>-10.385</v>
      </c>
      <c r="F9" s="6">
        <f t="shared" ref="F9:F11" si="0">C9+D9+E9</f>
        <v>514.4395690412706</v>
      </c>
    </row>
    <row r="10" spans="2:6" ht="15.6" x14ac:dyDescent="0.3">
      <c r="B10" s="7" t="s">
        <v>1</v>
      </c>
      <c r="C10" s="7">
        <v>45.594087999999999</v>
      </c>
      <c r="D10" s="8">
        <v>175.20057897175903</v>
      </c>
      <c r="E10" s="9">
        <v>83.983000000000004</v>
      </c>
      <c r="F10" s="10">
        <f t="shared" si="0"/>
        <v>304.777666971759</v>
      </c>
    </row>
    <row r="11" spans="2:6" ht="16.2" thickBot="1" x14ac:dyDescent="0.35">
      <c r="B11" s="11" t="s">
        <v>6</v>
      </c>
      <c r="C11" s="11">
        <v>-0.14036099999999999</v>
      </c>
      <c r="D11" s="12">
        <v>4.1058674470000005</v>
      </c>
      <c r="E11" s="13">
        <v>0.36</v>
      </c>
      <c r="F11" s="14">
        <f t="shared" si="0"/>
        <v>4.3255064470000004</v>
      </c>
    </row>
    <row r="12" spans="2:6" ht="16.2" thickBot="1" x14ac:dyDescent="0.35">
      <c r="B12" s="15" t="s">
        <v>7</v>
      </c>
      <c r="C12" s="15">
        <f>SUM(C9:C11)</f>
        <v>158.59897699999999</v>
      </c>
      <c r="D12" s="15">
        <f>SUM(D9:D11)</f>
        <v>590.9857654600296</v>
      </c>
      <c r="E12" s="15">
        <f>SUM(E9:E11)</f>
        <v>73.957999999999998</v>
      </c>
      <c r="F12" s="16">
        <f>SUM(F9:F11)</f>
        <v>823.54274246002956</v>
      </c>
    </row>
    <row r="14" spans="2:6" ht="16.2" thickBot="1" x14ac:dyDescent="0.35">
      <c r="B14" s="17" t="s">
        <v>16</v>
      </c>
      <c r="F14" s="1" t="s">
        <v>3</v>
      </c>
    </row>
    <row r="15" spans="2:6" x14ac:dyDescent="0.3">
      <c r="B15" s="19" t="s">
        <v>4</v>
      </c>
      <c r="C15" s="21" t="s">
        <v>8</v>
      </c>
      <c r="D15" s="23" t="s">
        <v>9</v>
      </c>
      <c r="E15" s="23" t="s">
        <v>10</v>
      </c>
      <c r="F15" s="26" t="s">
        <v>0</v>
      </c>
    </row>
    <row r="16" spans="2:6" ht="15" thickBot="1" x14ac:dyDescent="0.35">
      <c r="B16" s="20"/>
      <c r="C16" s="22"/>
      <c r="D16" s="24"/>
      <c r="E16" s="25"/>
      <c r="F16" s="27" t="s">
        <v>0</v>
      </c>
    </row>
    <row r="17" spans="2:6" ht="15.6" x14ac:dyDescent="0.3">
      <c r="B17" s="3" t="s">
        <v>5</v>
      </c>
      <c r="C17" s="3">
        <v>289.76218599999999</v>
      </c>
      <c r="D17" s="4">
        <v>627.31159142700096</v>
      </c>
      <c r="E17" s="5">
        <v>13.013999999999999</v>
      </c>
      <c r="F17" s="6">
        <f t="shared" ref="F17:F19" si="1">C17+D17+E17</f>
        <v>930.08777742700101</v>
      </c>
    </row>
    <row r="18" spans="2:6" ht="15.6" x14ac:dyDescent="0.3">
      <c r="B18" s="7" t="s">
        <v>1</v>
      </c>
      <c r="C18" s="7">
        <v>1326.6479270000002</v>
      </c>
      <c r="D18" s="8">
        <v>-57.656266101220019</v>
      </c>
      <c r="E18" s="9">
        <v>-1058.037</v>
      </c>
      <c r="F18" s="10">
        <f t="shared" si="1"/>
        <v>210.95466089878005</v>
      </c>
    </row>
    <row r="19" spans="2:6" ht="16.2" thickBot="1" x14ac:dyDescent="0.35">
      <c r="B19" s="11" t="s">
        <v>6</v>
      </c>
      <c r="C19" s="11">
        <v>2.6105E-2</v>
      </c>
      <c r="D19" s="12">
        <v>5.9482044859999998</v>
      </c>
      <c r="E19" s="13">
        <v>-16.966999999999999</v>
      </c>
      <c r="F19" s="14">
        <f t="shared" si="1"/>
        <v>-10.992690514</v>
      </c>
    </row>
    <row r="20" spans="2:6" ht="16.2" thickBot="1" x14ac:dyDescent="0.35">
      <c r="B20" s="15" t="s">
        <v>7</v>
      </c>
      <c r="C20" s="15">
        <f>SUM(C17:C19)</f>
        <v>1616.4362180000001</v>
      </c>
      <c r="D20" s="15">
        <f>SUM(D17:D19)</f>
        <v>575.60352981178096</v>
      </c>
      <c r="E20" s="15">
        <f>SUM(E17:E19)</f>
        <v>-1061.9900000000002</v>
      </c>
      <c r="F20" s="16">
        <f>SUM(F17:F19)</f>
        <v>1130.0497478117809</v>
      </c>
    </row>
    <row r="22" spans="2:6" ht="16.2" thickBot="1" x14ac:dyDescent="0.35">
      <c r="B22" s="17" t="s">
        <v>17</v>
      </c>
      <c r="F22" s="1" t="s">
        <v>3</v>
      </c>
    </row>
    <row r="23" spans="2:6" x14ac:dyDescent="0.3">
      <c r="B23" s="19" t="s">
        <v>4</v>
      </c>
      <c r="C23" s="21" t="s">
        <v>8</v>
      </c>
      <c r="D23" s="23" t="s">
        <v>9</v>
      </c>
      <c r="E23" s="23" t="s">
        <v>10</v>
      </c>
      <c r="F23" s="26" t="s">
        <v>0</v>
      </c>
    </row>
    <row r="24" spans="2:6" ht="15" thickBot="1" x14ac:dyDescent="0.35">
      <c r="B24" s="20"/>
      <c r="C24" s="22"/>
      <c r="D24" s="24"/>
      <c r="E24" s="25"/>
      <c r="F24" s="27" t="s">
        <v>0</v>
      </c>
    </row>
    <row r="25" spans="2:6" ht="15.6" x14ac:dyDescent="0.3">
      <c r="B25" s="3" t="s">
        <v>5</v>
      </c>
      <c r="C25" s="3">
        <v>139.70056500000001</v>
      </c>
      <c r="D25" s="4">
        <v>670.30394481740007</v>
      </c>
      <c r="E25" s="5">
        <v>191.15700000000001</v>
      </c>
      <c r="F25" s="6">
        <f t="shared" ref="F25:F27" si="2">C25+D25+E25</f>
        <v>1001.1615098174001</v>
      </c>
    </row>
    <row r="26" spans="2:6" ht="15.6" x14ac:dyDescent="0.3">
      <c r="B26" s="7" t="s">
        <v>1</v>
      </c>
      <c r="C26" s="7">
        <v>75.803128000000001</v>
      </c>
      <c r="D26" s="8">
        <v>260.55676608299098</v>
      </c>
      <c r="E26" s="9">
        <v>57.762</v>
      </c>
      <c r="F26" s="10">
        <f t="shared" si="2"/>
        <v>394.12189408299099</v>
      </c>
    </row>
    <row r="27" spans="2:6" ht="16.2" thickBot="1" x14ac:dyDescent="0.35">
      <c r="B27" s="11" t="s">
        <v>6</v>
      </c>
      <c r="C27" s="11">
        <v>-0.44377799999999995</v>
      </c>
      <c r="D27" s="12">
        <v>9.5060978600000006</v>
      </c>
      <c r="E27" s="13">
        <v>35.985999999999997</v>
      </c>
      <c r="F27" s="14">
        <f t="shared" si="2"/>
        <v>45.048319859999999</v>
      </c>
    </row>
    <row r="28" spans="2:6" ht="16.2" thickBot="1" x14ac:dyDescent="0.35">
      <c r="B28" s="15" t="s">
        <v>7</v>
      </c>
      <c r="C28" s="15">
        <f>SUM(C25:C27)</f>
        <v>215.05991499999999</v>
      </c>
      <c r="D28" s="15">
        <f>SUM(D25:D27)</f>
        <v>940.366808760391</v>
      </c>
      <c r="E28" s="15">
        <f>SUM(E25:E27)</f>
        <v>284.90500000000003</v>
      </c>
      <c r="F28" s="16">
        <f>SUM(F25:F27)</f>
        <v>1440.331723760391</v>
      </c>
    </row>
  </sheetData>
  <mergeCells count="15">
    <mergeCell ref="B15:B16"/>
    <mergeCell ref="C15:C16"/>
    <mergeCell ref="D15:D16"/>
    <mergeCell ref="E15:E16"/>
    <mergeCell ref="F15:F16"/>
    <mergeCell ref="B7:B8"/>
    <mergeCell ref="C7:C8"/>
    <mergeCell ref="D7:D8"/>
    <mergeCell ref="E7:E8"/>
    <mergeCell ref="F7:F8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topLeftCell="A13" zoomScaleNormal="100" workbookViewId="0">
      <selection activeCell="G30" sqref="G30"/>
    </sheetView>
  </sheetViews>
  <sheetFormatPr defaultRowHeight="14.4" x14ac:dyDescent="0.3"/>
  <cols>
    <col min="2" max="2" width="18.33203125" customWidth="1"/>
    <col min="3" max="3" width="17.6640625" customWidth="1"/>
    <col min="4" max="4" width="16" customWidth="1"/>
    <col min="5" max="5" width="14.109375" bestFit="1" customWidth="1"/>
  </cols>
  <sheetData>
    <row r="2" spans="2:7" ht="15.6" x14ac:dyDescent="0.3">
      <c r="B2" s="2" t="s">
        <v>11</v>
      </c>
    </row>
    <row r="6" spans="2:7" ht="16.2" thickBot="1" x14ac:dyDescent="0.35">
      <c r="B6" s="17" t="s">
        <v>13</v>
      </c>
      <c r="E6" s="1" t="s">
        <v>3</v>
      </c>
    </row>
    <row r="7" spans="2:7" x14ac:dyDescent="0.3">
      <c r="B7" s="19" t="s">
        <v>4</v>
      </c>
      <c r="C7" s="21" t="s">
        <v>12</v>
      </c>
      <c r="D7" s="23" t="s">
        <v>10</v>
      </c>
      <c r="E7" s="26" t="s">
        <v>0</v>
      </c>
    </row>
    <row r="8" spans="2:7" ht="15" thickBot="1" x14ac:dyDescent="0.35">
      <c r="B8" s="20"/>
      <c r="C8" s="22"/>
      <c r="D8" s="25"/>
      <c r="E8" s="27" t="s">
        <v>0</v>
      </c>
    </row>
    <row r="9" spans="2:7" ht="15.6" x14ac:dyDescent="0.3">
      <c r="B9" s="3" t="s">
        <v>5</v>
      </c>
      <c r="C9" s="3">
        <v>8079.689812354206</v>
      </c>
      <c r="D9" s="5">
        <v>1854.723</v>
      </c>
      <c r="E9" s="6">
        <f t="shared" ref="E9:E11" si="0">C9+D9</f>
        <v>9934.4128123542068</v>
      </c>
      <c r="G9" s="18"/>
    </row>
    <row r="10" spans="2:7" ht="15.6" x14ac:dyDescent="0.3">
      <c r="B10" s="7" t="s">
        <v>1</v>
      </c>
      <c r="C10" s="7">
        <v>3656.5882394414107</v>
      </c>
      <c r="D10" s="9">
        <v>1924.7260000000001</v>
      </c>
      <c r="E10" s="10">
        <f t="shared" si="0"/>
        <v>5581.3142394414108</v>
      </c>
      <c r="G10" s="18"/>
    </row>
    <row r="11" spans="2:7" ht="16.2" thickBot="1" x14ac:dyDescent="0.35">
      <c r="B11" s="11" t="s">
        <v>6</v>
      </c>
      <c r="C11" s="11">
        <v>106.13904232</v>
      </c>
      <c r="D11" s="13">
        <v>58.154000000000003</v>
      </c>
      <c r="E11" s="14">
        <f t="shared" si="0"/>
        <v>164.29304232000001</v>
      </c>
      <c r="G11" s="18"/>
    </row>
    <row r="12" spans="2:7" ht="16.2" thickBot="1" x14ac:dyDescent="0.35">
      <c r="B12" s="15" t="s">
        <v>7</v>
      </c>
      <c r="C12" s="15">
        <f>SUM(C9:C11)</f>
        <v>11842.417094115615</v>
      </c>
      <c r="D12" s="15">
        <f>SUM(D9:D11)</f>
        <v>3837.6030000000001</v>
      </c>
      <c r="E12" s="16">
        <f>SUM(E9:E11)</f>
        <v>15680.020094115616</v>
      </c>
      <c r="G12" s="18"/>
    </row>
    <row r="15" spans="2:7" ht="16.2" thickBot="1" x14ac:dyDescent="0.35">
      <c r="B15" s="17" t="s">
        <v>14</v>
      </c>
      <c r="E15" s="1" t="s">
        <v>3</v>
      </c>
    </row>
    <row r="16" spans="2:7" x14ac:dyDescent="0.3">
      <c r="B16" s="19" t="s">
        <v>4</v>
      </c>
      <c r="C16" s="21" t="s">
        <v>12</v>
      </c>
      <c r="D16" s="23" t="s">
        <v>10</v>
      </c>
      <c r="E16" s="26" t="s">
        <v>0</v>
      </c>
    </row>
    <row r="17" spans="2:7" ht="15" thickBot="1" x14ac:dyDescent="0.35">
      <c r="B17" s="20"/>
      <c r="C17" s="22"/>
      <c r="D17" s="25"/>
      <c r="E17" s="27" t="s">
        <v>0</v>
      </c>
    </row>
    <row r="18" spans="2:7" ht="15.6" x14ac:dyDescent="0.3">
      <c r="B18" s="3" t="s">
        <v>5</v>
      </c>
      <c r="C18" s="3">
        <v>9006.8699364635977</v>
      </c>
      <c r="D18" s="5">
        <v>1864.1179999999999</v>
      </c>
      <c r="E18" s="6">
        <f t="shared" ref="E18:E20" si="1">C18+D18</f>
        <v>10870.987936463598</v>
      </c>
      <c r="G18" s="18"/>
    </row>
    <row r="19" spans="2:7" ht="15.6" x14ac:dyDescent="0.3">
      <c r="B19" s="7" t="s">
        <v>1</v>
      </c>
      <c r="C19" s="7">
        <v>4783.9699535324698</v>
      </c>
      <c r="D19" s="9">
        <v>951.029</v>
      </c>
      <c r="E19" s="10">
        <f t="shared" si="1"/>
        <v>5734.9989535324694</v>
      </c>
      <c r="G19" s="18"/>
    </row>
    <row r="20" spans="2:7" ht="16.2" thickBot="1" x14ac:dyDescent="0.35">
      <c r="B20" s="11" t="s">
        <v>6</v>
      </c>
      <c r="C20" s="11">
        <v>110.42945362</v>
      </c>
      <c r="D20" s="13">
        <v>41.186999999999998</v>
      </c>
      <c r="E20" s="14">
        <f t="shared" si="1"/>
        <v>151.61645362000002</v>
      </c>
      <c r="G20" s="18"/>
    </row>
    <row r="21" spans="2:7" ht="16.2" thickBot="1" x14ac:dyDescent="0.35">
      <c r="B21" s="15" t="s">
        <v>7</v>
      </c>
      <c r="C21" s="15">
        <f>SUM(C18:C20)</f>
        <v>13901.269343616066</v>
      </c>
      <c r="D21" s="15">
        <f>SUM(D18:D20)</f>
        <v>2856.3339999999998</v>
      </c>
      <c r="E21" s="16">
        <f>SUM(E18:E20)</f>
        <v>16757.603343616069</v>
      </c>
      <c r="G21" s="18"/>
    </row>
    <row r="24" spans="2:7" ht="16.2" thickBot="1" x14ac:dyDescent="0.35">
      <c r="B24" s="17" t="s">
        <v>18</v>
      </c>
      <c r="E24" s="1" t="s">
        <v>3</v>
      </c>
    </row>
    <row r="25" spans="2:7" x14ac:dyDescent="0.3">
      <c r="B25" s="19" t="s">
        <v>4</v>
      </c>
      <c r="C25" s="21" t="s">
        <v>12</v>
      </c>
      <c r="D25" s="23" t="s">
        <v>10</v>
      </c>
      <c r="E25" s="26" t="s">
        <v>0</v>
      </c>
    </row>
    <row r="26" spans="2:7" ht="15" thickBot="1" x14ac:dyDescent="0.35">
      <c r="B26" s="20"/>
      <c r="C26" s="22"/>
      <c r="D26" s="25"/>
      <c r="E26" s="27" t="s">
        <v>0</v>
      </c>
    </row>
    <row r="27" spans="2:7" ht="15.6" x14ac:dyDescent="0.3">
      <c r="B27" s="3" t="s">
        <v>5</v>
      </c>
      <c r="C27" s="3">
        <v>9200.9984050121002</v>
      </c>
      <c r="D27" s="5">
        <v>2055.4140000000002</v>
      </c>
      <c r="E27" s="6">
        <f t="shared" ref="E27:E29" si="2">C27+D27</f>
        <v>11256.412405012101</v>
      </c>
    </row>
    <row r="28" spans="2:7" ht="15.6" x14ac:dyDescent="0.3">
      <c r="B28" s="7" t="s">
        <v>1</v>
      </c>
      <c r="C28" s="7">
        <v>4991.2343118303506</v>
      </c>
      <c r="D28" s="9">
        <v>1002.96</v>
      </c>
      <c r="E28" s="10">
        <f t="shared" si="2"/>
        <v>5994.1943118303507</v>
      </c>
    </row>
    <row r="29" spans="2:7" ht="16.2" thickBot="1" x14ac:dyDescent="0.35">
      <c r="B29" s="11" t="s">
        <v>6</v>
      </c>
      <c r="C29" s="11">
        <v>119.66349943</v>
      </c>
      <c r="D29" s="13">
        <v>77.173000000000002</v>
      </c>
      <c r="E29" s="14">
        <f t="shared" si="2"/>
        <v>196.83649943</v>
      </c>
    </row>
    <row r="30" spans="2:7" ht="16.2" thickBot="1" x14ac:dyDescent="0.35">
      <c r="B30" s="15" t="s">
        <v>7</v>
      </c>
      <c r="C30" s="15">
        <f>SUM(C27:C29)</f>
        <v>14311.896216272451</v>
      </c>
      <c r="D30" s="15">
        <f>SUM(D27:D29)</f>
        <v>3135.5470000000005</v>
      </c>
      <c r="E30" s="16">
        <f>SUM(E27:E29)</f>
        <v>17447.443216272452</v>
      </c>
    </row>
  </sheetData>
  <mergeCells count="12">
    <mergeCell ref="B7:B8"/>
    <mergeCell ref="C7:C8"/>
    <mergeCell ref="D7:D8"/>
    <mergeCell ref="E7:E8"/>
    <mergeCell ref="B25:B26"/>
    <mergeCell ref="C25:C26"/>
    <mergeCell ref="D25:D26"/>
    <mergeCell ref="E25:E26"/>
    <mergeCell ref="B16:B17"/>
    <mergeCell ref="C16:C17"/>
    <mergeCell ref="D16:D17"/>
    <mergeCell ref="E16:E17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TOKOVI</vt:lpstr>
      <vt:lpstr>STANJA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Naida Hadzimuratovic</dc:creator>
  <cp:lastModifiedBy>Naida Hadzimuratovic</cp:lastModifiedBy>
  <cp:lastPrinted>2016-10-18T08:41:31Z</cp:lastPrinted>
  <dcterms:created xsi:type="dcterms:W3CDTF">2012-11-07T14:04:33Z</dcterms:created>
  <dcterms:modified xsi:type="dcterms:W3CDTF">2023-08-16T08:59:57Z</dcterms:modified>
</cp:coreProperties>
</file>